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<sst xmlns="http://schemas.openxmlformats.org/spreadsheetml/2006/main" count="90" uniqueCount="87">
  <si>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№ п.п.</t>
  </si>
  <si>
    <t>фамилия, имя</t>
  </si>
  <si>
    <t>дата рождения</t>
  </si>
  <si>
    <t>полных лет</t>
  </si>
  <si>
    <t>вес</t>
  </si>
  <si>
    <t>Жим Лежа</t>
  </si>
  <si>
    <t>результат</t>
  </si>
  <si>
    <t>место</t>
  </si>
  <si>
    <t>коэффициент</t>
  </si>
  <si>
    <t>абсолютка</t>
  </si>
  <si>
    <t>Женщины</t>
  </si>
  <si>
    <t>Мужчины</t>
  </si>
  <si>
    <t>Антонов Эдуард</t>
  </si>
  <si>
    <t>Озорнина Татьяна</t>
  </si>
  <si>
    <t>Авдоничев Константин</t>
  </si>
  <si>
    <t>Ибрагимов Руслан</t>
  </si>
  <si>
    <t>Рогач Матвей</t>
  </si>
  <si>
    <t>Тютрин Александр</t>
  </si>
  <si>
    <t>Носов Александр</t>
  </si>
  <si>
    <t>Белоносов Андрей</t>
  </si>
  <si>
    <t>Васюков Анатолий</t>
  </si>
  <si>
    <t>Голышев Иван</t>
  </si>
  <si>
    <t>Мухамадеев Данис</t>
  </si>
  <si>
    <t>Степура Максим</t>
  </si>
  <si>
    <t>Князева Анна</t>
  </si>
  <si>
    <t>Таланцев Антон</t>
  </si>
  <si>
    <t>Пыжьянов Дмитрий</t>
  </si>
  <si>
    <t>Шараева Евгения</t>
  </si>
  <si>
    <t>I поток</t>
  </si>
  <si>
    <t>Панфилов Иван</t>
  </si>
  <si>
    <t>Сапожников Александр</t>
  </si>
  <si>
    <t>Ермолаев Евгений</t>
  </si>
  <si>
    <t>Плешков Алексей</t>
  </si>
  <si>
    <t>Руковишников Александр</t>
  </si>
  <si>
    <t>Печерских Сергей</t>
  </si>
  <si>
    <t>Груздев Павел</t>
  </si>
  <si>
    <t>Рублевский Богдан</t>
  </si>
  <si>
    <t>Важина Татьяна</t>
  </si>
  <si>
    <t>Быстров Александр</t>
  </si>
  <si>
    <t>Карабаев Дададжон</t>
  </si>
  <si>
    <t>Карабаев Тимур</t>
  </si>
  <si>
    <t>Шахтаров Александр</t>
  </si>
  <si>
    <t>Рафиков Данил</t>
  </si>
  <si>
    <t>Рафиков Вадим</t>
  </si>
  <si>
    <t>Дякин Михаил</t>
  </si>
  <si>
    <t>Панов Александр</t>
  </si>
  <si>
    <t>Гилев Антон</t>
  </si>
  <si>
    <t>Кочергин Андрей</t>
  </si>
  <si>
    <t>Валиев Данил</t>
  </si>
  <si>
    <t>Романов Алексей</t>
  </si>
  <si>
    <t>Кузьминков Никита</t>
  </si>
  <si>
    <t>Нетесов Геннадий</t>
  </si>
  <si>
    <t>Спирянин Александр</t>
  </si>
  <si>
    <t>Чирков Леонид</t>
  </si>
  <si>
    <t>Подшивалов Илья</t>
  </si>
  <si>
    <t>Зайков Алексей</t>
  </si>
  <si>
    <t>Никифоров Алексей</t>
  </si>
  <si>
    <t>Масленников Дмитрий</t>
  </si>
  <si>
    <t>Рукин Евгений</t>
  </si>
  <si>
    <t>Петров Артем</t>
  </si>
  <si>
    <t>Тебенёв Сергей</t>
  </si>
  <si>
    <t>Калимбетов Владимир</t>
  </si>
  <si>
    <t>Артюхов Михаил</t>
  </si>
  <si>
    <t>Хусаинов Руслан</t>
  </si>
  <si>
    <t>Гилев Андрей</t>
  </si>
  <si>
    <t>Марина Игорь</t>
  </si>
  <si>
    <t>2 поток</t>
  </si>
  <si>
    <t>3 поток</t>
  </si>
  <si>
    <t>4 поток</t>
  </si>
  <si>
    <t>5 поток</t>
  </si>
  <si>
    <t>Шнайдер Алиса</t>
  </si>
  <si>
    <t>6 поток</t>
  </si>
  <si>
    <t>Корепанов Дмитрий</t>
  </si>
  <si>
    <t>Чепижко Максим</t>
  </si>
  <si>
    <t>Гайсин Мадарис</t>
  </si>
  <si>
    <t>Лубенченко Николай</t>
  </si>
  <si>
    <t>-</t>
  </si>
  <si>
    <t>Капитан Яна (СОВ)</t>
  </si>
  <si>
    <t>Джумазода Шифон (СОВ)</t>
  </si>
  <si>
    <t>Клевакина Мария (СОВ)</t>
  </si>
  <si>
    <t>Цыбизова Анастасия (СОВ)</t>
  </si>
  <si>
    <t>Попов Степан (СОВ)</t>
  </si>
  <si>
    <t>Алмазов Роман (СОВ)</t>
  </si>
  <si>
    <t>Финогенов Дмитрий  (СОВ)</t>
  </si>
  <si>
    <t>Аминджонов Джонибек (СОВ)</t>
  </si>
  <si>
    <t>Чиркин Виталий (СОВ)</t>
  </si>
  <si>
    <t>Бовик Игорь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</si>
</sst>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0" fillId="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0" fontId="0" fillId="4" borderId="18" xfId="0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32" borderId="19" xfId="0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33" borderId="13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0" fillId="4" borderId="19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0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8" xfId="0" applyFill="1" applyBorder="1" applyAlignment="1">
      <alignment/>
    </xf>
    <xf numFmtId="186" fontId="0" fillId="0" borderId="42" xfId="0" applyNumberFormat="1" applyBorder="1" applyAlignment="1">
      <alignment/>
    </xf>
    <xf numFmtId="186" fontId="0" fillId="0" borderId="43" xfId="0" applyNumberFormat="1" applyBorder="1" applyAlignment="1">
      <alignment/>
    </xf>
    <xf numFmtId="186" fontId="0" fillId="0" borderId="44" xfId="0" applyNumberFormat="1" applyBorder="1" applyAlignment="1">
      <alignment/>
    </xf>
    <xf numFmtId="186" fontId="0" fillId="0" borderId="45" xfId="0" applyNumberFormat="1" applyBorder="1" applyAlignment="1">
      <alignment/>
    </xf>
    <xf numFmtId="0" fontId="0" fillId="32" borderId="16" xfId="0" applyFill="1" applyBorder="1" applyAlignment="1">
      <alignment/>
    </xf>
    <xf numFmtId="0" fontId="0" fillId="32" borderId="18" xfId="0" applyFill="1" applyBorder="1" applyAlignment="1">
      <alignment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2" max="2" width="28.00390625" style="0" bestFit="1" customWidth="1"/>
    <col min="3" max="3" width="10.140625" style="0" bestFit="1" customWidth="1"/>
    <col min="4" max="4" width="9.7109375" style="0" bestFit="1" customWidth="1"/>
    <col min="14" max="14" width="10.140625" style="0" bestFit="1" customWidth="1"/>
  </cols>
  <sheetData>
    <row r="1" spans="1:13" ht="14.25" thickBot="1" thickTop="1">
      <c r="A1" s="88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94" t="s">
        <v>5</v>
      </c>
      <c r="G1" s="95"/>
      <c r="H1" s="95"/>
      <c r="I1" s="96"/>
      <c r="J1" s="90" t="s">
        <v>6</v>
      </c>
      <c r="K1" s="90" t="s">
        <v>7</v>
      </c>
      <c r="L1" s="90" t="s">
        <v>8</v>
      </c>
      <c r="M1" s="92" t="s">
        <v>9</v>
      </c>
    </row>
    <row r="2" spans="1:13" ht="13.5" thickBot="1">
      <c r="A2" s="89"/>
      <c r="B2" s="91"/>
      <c r="C2" s="91"/>
      <c r="D2" s="91"/>
      <c r="E2" s="91"/>
      <c r="F2" s="1">
        <v>1</v>
      </c>
      <c r="G2" s="1">
        <v>2</v>
      </c>
      <c r="H2" s="1">
        <v>3</v>
      </c>
      <c r="I2" s="1">
        <v>4</v>
      </c>
      <c r="J2" s="91"/>
      <c r="K2" s="91"/>
      <c r="L2" s="91"/>
      <c r="M2" s="93"/>
    </row>
    <row r="3" spans="1:13" ht="12.75">
      <c r="A3" s="75" t="s">
        <v>10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13.5" thickBot="1">
      <c r="A4" s="81" t="s">
        <v>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12.75">
      <c r="A5" s="32">
        <v>1</v>
      </c>
      <c r="B5" s="6" t="s">
        <v>77</v>
      </c>
      <c r="C5" s="4">
        <v>34545</v>
      </c>
      <c r="D5" s="5">
        <f aca="true" ca="1" t="shared" si="0" ref="D5:D13">INT((TODAY()-C5)/365.25)</f>
        <v>21</v>
      </c>
      <c r="E5" s="7">
        <v>44.6</v>
      </c>
      <c r="F5" s="11">
        <v>20</v>
      </c>
      <c r="G5" s="12">
        <v>27.5</v>
      </c>
      <c r="H5" s="13">
        <v>32.5</v>
      </c>
      <c r="I5" s="14"/>
      <c r="J5" s="48">
        <f>G5</f>
        <v>27.5</v>
      </c>
      <c r="K5" s="22"/>
      <c r="L5" s="64">
        <v>32.15091</v>
      </c>
      <c r="M5" s="33"/>
    </row>
    <row r="6" spans="1:13" ht="12.75">
      <c r="A6" s="34">
        <v>2</v>
      </c>
      <c r="B6" s="6" t="s">
        <v>78</v>
      </c>
      <c r="C6" s="4">
        <v>33661</v>
      </c>
      <c r="D6" s="5">
        <f ca="1" t="shared" si="0"/>
        <v>23</v>
      </c>
      <c r="E6" s="7">
        <v>42.8</v>
      </c>
      <c r="F6" s="15">
        <v>20</v>
      </c>
      <c r="G6" s="8">
        <v>27.5</v>
      </c>
      <c r="H6" s="10">
        <v>32.5</v>
      </c>
      <c r="I6" s="16"/>
      <c r="J6" s="49">
        <f>G6</f>
        <v>27.5</v>
      </c>
      <c r="K6" s="67">
        <v>3</v>
      </c>
      <c r="L6" s="64">
        <v>33.184250000000006</v>
      </c>
      <c r="M6" s="61"/>
    </row>
    <row r="7" spans="1:13" ht="12.75">
      <c r="A7" s="34">
        <v>3</v>
      </c>
      <c r="B7" s="6" t="s">
        <v>79</v>
      </c>
      <c r="C7" s="4">
        <v>30827</v>
      </c>
      <c r="D7" s="5">
        <f ca="1" t="shared" si="0"/>
        <v>31</v>
      </c>
      <c r="E7" s="7">
        <v>54.4</v>
      </c>
      <c r="F7" s="15">
        <v>45</v>
      </c>
      <c r="G7" s="8">
        <v>50</v>
      </c>
      <c r="H7" s="10">
        <v>52.5</v>
      </c>
      <c r="I7" s="16"/>
      <c r="J7" s="49">
        <f>G7</f>
        <v>50</v>
      </c>
      <c r="K7" s="67">
        <v>2</v>
      </c>
      <c r="L7" s="64">
        <v>45.175</v>
      </c>
      <c r="M7" s="61"/>
    </row>
    <row r="8" spans="1:13" ht="12.75">
      <c r="A8" s="34">
        <v>4</v>
      </c>
      <c r="B8" s="3" t="s">
        <v>24</v>
      </c>
      <c r="C8" s="4">
        <v>32695</v>
      </c>
      <c r="D8" s="5">
        <f ca="1" t="shared" si="0"/>
        <v>26</v>
      </c>
      <c r="E8" s="7">
        <v>56.4</v>
      </c>
      <c r="F8" s="15">
        <v>50</v>
      </c>
      <c r="G8" s="8">
        <v>52.5</v>
      </c>
      <c r="H8" s="10">
        <v>55</v>
      </c>
      <c r="I8" s="16"/>
      <c r="J8" s="49">
        <v>52.5</v>
      </c>
      <c r="K8" s="22">
        <v>3</v>
      </c>
      <c r="L8" s="64">
        <v>45.57</v>
      </c>
      <c r="M8" s="61"/>
    </row>
    <row r="9" spans="1:13" ht="12.75">
      <c r="A9" s="34">
        <v>5</v>
      </c>
      <c r="B9" s="3" t="s">
        <v>13</v>
      </c>
      <c r="C9" s="4">
        <v>31458</v>
      </c>
      <c r="D9" s="5">
        <f ca="1" t="shared" si="0"/>
        <v>29</v>
      </c>
      <c r="E9" s="7">
        <v>74.1</v>
      </c>
      <c r="F9" s="15">
        <v>50</v>
      </c>
      <c r="G9" s="8">
        <v>55</v>
      </c>
      <c r="H9" s="8">
        <v>60</v>
      </c>
      <c r="I9" s="16"/>
      <c r="J9" s="49">
        <f>H9</f>
        <v>60</v>
      </c>
      <c r="K9" s="22"/>
      <c r="L9" s="64">
        <v>40.248</v>
      </c>
      <c r="M9" s="61"/>
    </row>
    <row r="10" spans="1:13" ht="12.75">
      <c r="A10" s="34">
        <v>6</v>
      </c>
      <c r="B10" s="3" t="s">
        <v>70</v>
      </c>
      <c r="C10" s="4">
        <v>31413</v>
      </c>
      <c r="D10" s="5">
        <f ca="1" t="shared" si="0"/>
        <v>29</v>
      </c>
      <c r="E10" s="7">
        <v>56.1</v>
      </c>
      <c r="F10" s="15">
        <v>52.5</v>
      </c>
      <c r="G10" s="8">
        <v>57.5</v>
      </c>
      <c r="H10" s="8">
        <v>60</v>
      </c>
      <c r="I10" s="16"/>
      <c r="J10" s="49">
        <f>H10</f>
        <v>60</v>
      </c>
      <c r="K10" s="22">
        <v>2</v>
      </c>
      <c r="L10" s="64">
        <v>52.385999999999996</v>
      </c>
      <c r="M10" s="61"/>
    </row>
    <row r="11" spans="1:13" ht="12.75">
      <c r="A11" s="32">
        <v>7</v>
      </c>
      <c r="B11" s="6" t="s">
        <v>80</v>
      </c>
      <c r="C11" s="4">
        <v>30789</v>
      </c>
      <c r="D11" s="5">
        <f ca="1" t="shared" si="0"/>
        <v>31</v>
      </c>
      <c r="E11" s="7">
        <v>54.3</v>
      </c>
      <c r="F11" s="15">
        <v>55</v>
      </c>
      <c r="G11" s="8">
        <v>60</v>
      </c>
      <c r="H11" s="8">
        <v>62.5</v>
      </c>
      <c r="I11" s="16"/>
      <c r="J11" s="49">
        <f>H11</f>
        <v>62.5</v>
      </c>
      <c r="K11" s="67">
        <v>1</v>
      </c>
      <c r="L11" s="64">
        <v>56.5875</v>
      </c>
      <c r="M11" s="61"/>
    </row>
    <row r="12" spans="1:13" ht="12.75">
      <c r="A12" s="34">
        <v>8</v>
      </c>
      <c r="B12" s="3" t="s">
        <v>37</v>
      </c>
      <c r="C12" s="4">
        <v>36062</v>
      </c>
      <c r="D12" s="5">
        <f ca="1" t="shared" si="0"/>
        <v>17</v>
      </c>
      <c r="E12" s="7">
        <v>64.5</v>
      </c>
      <c r="F12" s="15">
        <v>55</v>
      </c>
      <c r="G12" s="10">
        <v>60</v>
      </c>
      <c r="H12" s="10">
        <v>60</v>
      </c>
      <c r="I12" s="16"/>
      <c r="J12" s="49">
        <f>F12</f>
        <v>55</v>
      </c>
      <c r="K12" s="22"/>
      <c r="L12" s="64">
        <v>44.953920000000004</v>
      </c>
      <c r="M12" s="61"/>
    </row>
    <row r="13" spans="1:13" ht="13.5" thickBot="1">
      <c r="A13" s="34">
        <v>9</v>
      </c>
      <c r="B13" s="3" t="s">
        <v>27</v>
      </c>
      <c r="C13" s="4">
        <v>31912</v>
      </c>
      <c r="D13" s="5">
        <f ca="1" t="shared" si="0"/>
        <v>28</v>
      </c>
      <c r="E13" s="7">
        <v>71.1</v>
      </c>
      <c r="F13" s="17">
        <v>95</v>
      </c>
      <c r="G13" s="18">
        <v>100</v>
      </c>
      <c r="H13" s="18">
        <v>100</v>
      </c>
      <c r="I13" s="19"/>
      <c r="J13" s="50">
        <f>F13</f>
        <v>95</v>
      </c>
      <c r="K13" s="22">
        <v>1</v>
      </c>
      <c r="L13" s="64">
        <v>65.92049999999999</v>
      </c>
      <c r="M13" s="61"/>
    </row>
    <row r="14" spans="1:13" ht="12.75">
      <c r="A14" s="84"/>
      <c r="B14" s="85"/>
      <c r="C14" s="85"/>
      <c r="D14" s="85"/>
      <c r="E14" s="85"/>
      <c r="F14" s="86"/>
      <c r="G14" s="86"/>
      <c r="H14" s="86"/>
      <c r="I14" s="86"/>
      <c r="J14" s="86"/>
      <c r="K14" s="85"/>
      <c r="L14" s="85"/>
      <c r="M14" s="87"/>
    </row>
    <row r="15" spans="1:13" ht="13.5" thickBot="1">
      <c r="A15" s="78" t="s">
        <v>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13.5" thickBot="1">
      <c r="A16" s="72" t="s">
        <v>66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1:13" ht="12.75">
      <c r="A17" s="35">
        <v>1</v>
      </c>
      <c r="B17" s="21" t="s">
        <v>34</v>
      </c>
      <c r="C17" s="25">
        <v>36653</v>
      </c>
      <c r="D17" s="26">
        <f aca="true" ca="1" t="shared" si="1" ref="D17:D28">INT((TODAY()-C17)/365.25)</f>
        <v>15</v>
      </c>
      <c r="E17" s="27">
        <v>51.9</v>
      </c>
      <c r="F17" s="47">
        <v>55</v>
      </c>
      <c r="G17" s="12">
        <v>55</v>
      </c>
      <c r="H17" s="13">
        <v>62.5</v>
      </c>
      <c r="I17" s="14"/>
      <c r="J17" s="48">
        <f>G17</f>
        <v>55</v>
      </c>
      <c r="K17" s="20"/>
      <c r="L17" s="63">
        <v>61.88864</v>
      </c>
      <c r="M17" s="36"/>
    </row>
    <row r="18" spans="1:13" ht="12.75">
      <c r="A18" s="34">
        <v>2</v>
      </c>
      <c r="B18" s="6" t="s">
        <v>81</v>
      </c>
      <c r="C18" s="4">
        <v>35591</v>
      </c>
      <c r="D18" s="5">
        <f ca="1" t="shared" si="1"/>
        <v>18</v>
      </c>
      <c r="E18" s="7">
        <v>125.6</v>
      </c>
      <c r="F18" s="15">
        <v>45</v>
      </c>
      <c r="G18" s="8">
        <v>50</v>
      </c>
      <c r="H18" s="8">
        <v>55</v>
      </c>
      <c r="I18" s="16"/>
      <c r="J18" s="49">
        <v>55</v>
      </c>
      <c r="K18" s="22"/>
      <c r="L18" s="64">
        <v>30.3323</v>
      </c>
      <c r="M18" s="61"/>
    </row>
    <row r="19" spans="1:13" ht="12.75">
      <c r="A19" s="34">
        <v>3</v>
      </c>
      <c r="B19" s="6" t="s">
        <v>83</v>
      </c>
      <c r="C19" s="4">
        <v>34203</v>
      </c>
      <c r="D19" s="5">
        <f ca="1" t="shared" si="1"/>
        <v>22</v>
      </c>
      <c r="E19" s="7">
        <v>56.1</v>
      </c>
      <c r="F19" s="15">
        <v>55</v>
      </c>
      <c r="G19" s="8">
        <v>60</v>
      </c>
      <c r="H19" s="10">
        <v>62.5</v>
      </c>
      <c r="I19" s="16"/>
      <c r="J19" s="49">
        <f>G19</f>
        <v>60</v>
      </c>
      <c r="K19" s="67">
        <v>3</v>
      </c>
      <c r="L19" s="64">
        <v>52.90986</v>
      </c>
      <c r="M19" s="61"/>
    </row>
    <row r="20" spans="1:13" ht="12.75">
      <c r="A20" s="34">
        <v>4</v>
      </c>
      <c r="B20" s="6" t="s">
        <v>82</v>
      </c>
      <c r="C20" s="4">
        <v>34932</v>
      </c>
      <c r="D20" s="5">
        <f ca="1" t="shared" si="1"/>
        <v>20</v>
      </c>
      <c r="E20" s="7">
        <v>124.9</v>
      </c>
      <c r="F20" s="15">
        <v>55</v>
      </c>
      <c r="G20" s="8">
        <v>65</v>
      </c>
      <c r="H20" s="8">
        <v>80</v>
      </c>
      <c r="I20" s="16"/>
      <c r="J20" s="49">
        <f>H20</f>
        <v>80</v>
      </c>
      <c r="K20" s="22"/>
      <c r="L20" s="64">
        <v>42.93864</v>
      </c>
      <c r="M20" s="61"/>
    </row>
    <row r="21" spans="1:13" ht="12.75">
      <c r="A21" s="34">
        <v>5</v>
      </c>
      <c r="B21" s="3" t="s">
        <v>58</v>
      </c>
      <c r="C21" s="4">
        <v>36768</v>
      </c>
      <c r="D21" s="5">
        <f ca="1" t="shared" si="1"/>
        <v>15</v>
      </c>
      <c r="E21" s="7">
        <v>51.1</v>
      </c>
      <c r="F21" s="15">
        <v>60</v>
      </c>
      <c r="G21" s="10">
        <v>65</v>
      </c>
      <c r="H21" s="8">
        <v>65</v>
      </c>
      <c r="I21" s="16"/>
      <c r="J21" s="49">
        <f>H21</f>
        <v>65</v>
      </c>
      <c r="K21" s="22">
        <v>3</v>
      </c>
      <c r="L21" s="64">
        <v>74.49104</v>
      </c>
      <c r="M21" s="61"/>
    </row>
    <row r="22" spans="1:13" ht="12.75">
      <c r="A22" s="34">
        <v>6</v>
      </c>
      <c r="B22" s="6" t="s">
        <v>84</v>
      </c>
      <c r="C22" s="4">
        <v>36899</v>
      </c>
      <c r="D22" s="5">
        <f ca="1" t="shared" si="1"/>
        <v>14</v>
      </c>
      <c r="E22" s="7">
        <v>52.2</v>
      </c>
      <c r="F22" s="15">
        <v>65</v>
      </c>
      <c r="G22" s="8">
        <v>70</v>
      </c>
      <c r="H22" s="10">
        <v>75</v>
      </c>
      <c r="I22" s="16"/>
      <c r="J22" s="49">
        <f>G22</f>
        <v>70</v>
      </c>
      <c r="K22" s="67">
        <v>2</v>
      </c>
      <c r="L22" s="64">
        <v>81.56253</v>
      </c>
      <c r="M22" s="61"/>
    </row>
    <row r="23" spans="1:13" ht="12.75">
      <c r="A23" s="34">
        <v>7</v>
      </c>
      <c r="B23" s="3" t="s">
        <v>61</v>
      </c>
      <c r="C23" s="4">
        <v>36537</v>
      </c>
      <c r="D23" s="5">
        <f ca="1" t="shared" si="1"/>
        <v>15</v>
      </c>
      <c r="E23" s="7">
        <v>63.9</v>
      </c>
      <c r="F23" s="15">
        <v>65</v>
      </c>
      <c r="G23" s="10">
        <v>70</v>
      </c>
      <c r="H23" s="10">
        <v>70</v>
      </c>
      <c r="I23" s="16"/>
      <c r="J23" s="49">
        <f>F23</f>
        <v>65</v>
      </c>
      <c r="K23" s="22"/>
      <c r="L23" s="64">
        <v>58.56811999999999</v>
      </c>
      <c r="M23" s="61"/>
    </row>
    <row r="24" spans="1:13" ht="12.75">
      <c r="A24" s="34">
        <v>8</v>
      </c>
      <c r="B24" s="3" t="s">
        <v>72</v>
      </c>
      <c r="C24" s="4">
        <v>36283</v>
      </c>
      <c r="D24" s="5">
        <f ca="1" t="shared" si="1"/>
        <v>16</v>
      </c>
      <c r="E24" s="7">
        <v>63.9</v>
      </c>
      <c r="F24" s="15">
        <v>70</v>
      </c>
      <c r="G24" s="10">
        <v>75</v>
      </c>
      <c r="H24" s="10">
        <v>75</v>
      </c>
      <c r="I24" s="16"/>
      <c r="J24" s="49">
        <f>F24</f>
        <v>70</v>
      </c>
      <c r="K24" s="22"/>
      <c r="L24" s="64">
        <v>60.40075999999999</v>
      </c>
      <c r="M24" s="61"/>
    </row>
    <row r="25" spans="1:13" ht="12.75">
      <c r="A25" s="34">
        <v>9</v>
      </c>
      <c r="B25" s="3" t="s">
        <v>42</v>
      </c>
      <c r="C25" s="4">
        <v>35894</v>
      </c>
      <c r="D25" s="5">
        <f ca="1" t="shared" si="1"/>
        <v>17</v>
      </c>
      <c r="E25" s="7">
        <v>54.5</v>
      </c>
      <c r="F25" s="15">
        <v>70</v>
      </c>
      <c r="G25" s="8">
        <v>75</v>
      </c>
      <c r="H25" s="8">
        <v>77.5</v>
      </c>
      <c r="I25" s="16"/>
      <c r="J25" s="49">
        <f>H25</f>
        <v>77.5</v>
      </c>
      <c r="K25" s="22">
        <v>1</v>
      </c>
      <c r="L25" s="64">
        <v>75.46392</v>
      </c>
      <c r="M25" s="61"/>
    </row>
    <row r="26" spans="1:13" ht="12.75">
      <c r="A26" s="34">
        <v>10</v>
      </c>
      <c r="B26" s="3" t="s">
        <v>53</v>
      </c>
      <c r="C26" s="4">
        <v>35026</v>
      </c>
      <c r="D26" s="5">
        <f ca="1" t="shared" si="1"/>
        <v>19</v>
      </c>
      <c r="E26" s="7">
        <v>67.8</v>
      </c>
      <c r="F26" s="15">
        <v>75</v>
      </c>
      <c r="G26" s="8">
        <v>85</v>
      </c>
      <c r="H26" s="10">
        <v>90</v>
      </c>
      <c r="I26" s="16"/>
      <c r="J26" s="49">
        <f>G26</f>
        <v>85</v>
      </c>
      <c r="K26" s="22"/>
      <c r="L26" s="64">
        <v>63.9132</v>
      </c>
      <c r="M26" s="61"/>
    </row>
    <row r="27" spans="1:13" ht="12.75">
      <c r="A27" s="34">
        <v>11</v>
      </c>
      <c r="B27" s="3" t="s">
        <v>43</v>
      </c>
      <c r="C27" s="4">
        <v>35894</v>
      </c>
      <c r="D27" s="5">
        <f ca="1" t="shared" si="1"/>
        <v>17</v>
      </c>
      <c r="E27" s="7">
        <v>63.2</v>
      </c>
      <c r="F27" s="15">
        <v>80</v>
      </c>
      <c r="G27" s="8">
        <v>85</v>
      </c>
      <c r="H27" s="8">
        <v>90</v>
      </c>
      <c r="I27" s="16"/>
      <c r="J27" s="49">
        <f>H27</f>
        <v>90</v>
      </c>
      <c r="K27" s="22">
        <v>2</v>
      </c>
      <c r="L27" s="64">
        <v>75.00924</v>
      </c>
      <c r="M27" s="61"/>
    </row>
    <row r="28" spans="1:13" ht="13.5" thickBot="1">
      <c r="A28" s="37">
        <v>12</v>
      </c>
      <c r="B28" s="28" t="s">
        <v>85</v>
      </c>
      <c r="C28" s="29">
        <v>29721</v>
      </c>
      <c r="D28" s="30">
        <f ca="1" t="shared" si="1"/>
        <v>34</v>
      </c>
      <c r="E28" s="31">
        <v>57.6</v>
      </c>
      <c r="F28" s="17">
        <v>100</v>
      </c>
      <c r="G28" s="55">
        <v>110</v>
      </c>
      <c r="H28" s="55">
        <v>120</v>
      </c>
      <c r="I28" s="19"/>
      <c r="J28" s="50">
        <f>H28</f>
        <v>120</v>
      </c>
      <c r="K28" s="68">
        <v>1</v>
      </c>
      <c r="L28" s="66">
        <v>101.808</v>
      </c>
      <c r="M28" s="62"/>
    </row>
    <row r="29" spans="1:13" ht="13.5" thickBot="1">
      <c r="A29" s="72" t="s">
        <v>67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</row>
    <row r="30" spans="1:13" ht="12.75">
      <c r="A30" s="35">
        <v>1</v>
      </c>
      <c r="B30" s="21" t="s">
        <v>57</v>
      </c>
      <c r="C30" s="25">
        <v>36859</v>
      </c>
      <c r="D30" s="26">
        <f aca="true" ca="1" t="shared" si="2" ref="D30:D42">INT((TODAY()-C30)/365.25)</f>
        <v>14</v>
      </c>
      <c r="E30" s="27">
        <v>72.9</v>
      </c>
      <c r="F30" s="11">
        <v>85</v>
      </c>
      <c r="G30" s="13">
        <v>90</v>
      </c>
      <c r="H30" s="13">
        <v>92.5</v>
      </c>
      <c r="I30" s="57">
        <v>92.5</v>
      </c>
      <c r="J30" s="51">
        <f>F30</f>
        <v>85</v>
      </c>
      <c r="K30" s="20"/>
      <c r="L30" s="63">
        <v>71.062635</v>
      </c>
      <c r="M30" s="36"/>
    </row>
    <row r="31" spans="1:13" ht="12.75">
      <c r="A31" s="34">
        <v>2</v>
      </c>
      <c r="B31" s="3" t="s">
        <v>19</v>
      </c>
      <c r="C31" s="4">
        <v>36230</v>
      </c>
      <c r="D31" s="5">
        <f ca="1" t="shared" si="2"/>
        <v>16</v>
      </c>
      <c r="E31" s="7">
        <v>72.7</v>
      </c>
      <c r="F31" s="15">
        <v>85</v>
      </c>
      <c r="G31" s="8">
        <v>90</v>
      </c>
      <c r="H31" s="10">
        <v>92.5</v>
      </c>
      <c r="I31" s="16"/>
      <c r="J31" s="52">
        <f>G31</f>
        <v>90</v>
      </c>
      <c r="K31" s="22"/>
      <c r="L31" s="64">
        <v>69.27804</v>
      </c>
      <c r="M31" s="33"/>
    </row>
    <row r="32" spans="1:13" ht="12.75">
      <c r="A32" s="34">
        <v>3</v>
      </c>
      <c r="B32" s="3" t="s">
        <v>50</v>
      </c>
      <c r="C32" s="4">
        <v>36218</v>
      </c>
      <c r="D32" s="5">
        <f ca="1" t="shared" si="2"/>
        <v>16</v>
      </c>
      <c r="E32" s="7">
        <v>70.3</v>
      </c>
      <c r="F32" s="15">
        <v>85</v>
      </c>
      <c r="G32" s="8">
        <v>90</v>
      </c>
      <c r="H32" s="10">
        <v>92.5</v>
      </c>
      <c r="I32" s="16"/>
      <c r="J32" s="52">
        <f>G32</f>
        <v>90</v>
      </c>
      <c r="K32" s="22"/>
      <c r="L32" s="64">
        <v>71.24085</v>
      </c>
      <c r="M32" s="33"/>
    </row>
    <row r="33" spans="1:13" ht="12.75">
      <c r="A33" s="34">
        <v>4</v>
      </c>
      <c r="B33" s="3" t="s">
        <v>25</v>
      </c>
      <c r="C33" s="4">
        <v>35214</v>
      </c>
      <c r="D33" s="5">
        <f ca="1" t="shared" si="2"/>
        <v>19</v>
      </c>
      <c r="E33" s="7">
        <v>75.8</v>
      </c>
      <c r="F33" s="15">
        <v>85</v>
      </c>
      <c r="G33" s="10">
        <v>90</v>
      </c>
      <c r="H33" s="10">
        <v>90</v>
      </c>
      <c r="I33" s="16"/>
      <c r="J33" s="52">
        <f>F33</f>
        <v>85</v>
      </c>
      <c r="K33" s="22"/>
      <c r="L33" s="64">
        <v>58.25560000000001</v>
      </c>
      <c r="M33" s="33"/>
    </row>
    <row r="34" spans="1:13" ht="12.75">
      <c r="A34" s="34">
        <v>5</v>
      </c>
      <c r="B34" s="3" t="s">
        <v>35</v>
      </c>
      <c r="C34" s="4">
        <v>35334</v>
      </c>
      <c r="D34" s="5">
        <f ca="1" t="shared" si="2"/>
        <v>19</v>
      </c>
      <c r="E34" s="7">
        <v>52.4</v>
      </c>
      <c r="F34" s="15">
        <v>85</v>
      </c>
      <c r="G34" s="8">
        <v>90</v>
      </c>
      <c r="H34" s="10">
        <v>95</v>
      </c>
      <c r="I34" s="16"/>
      <c r="J34" s="52">
        <f>G34</f>
        <v>90</v>
      </c>
      <c r="K34" s="22">
        <v>2</v>
      </c>
      <c r="L34" s="64">
        <v>88.27416000000001</v>
      </c>
      <c r="M34" s="33"/>
    </row>
    <row r="35" spans="1:13" ht="12.75">
      <c r="A35" s="34">
        <v>6</v>
      </c>
      <c r="B35" s="3" t="s">
        <v>16</v>
      </c>
      <c r="C35" s="4">
        <v>36496</v>
      </c>
      <c r="D35" s="5">
        <f ca="1" t="shared" si="2"/>
        <v>15</v>
      </c>
      <c r="E35" s="7">
        <v>74.3</v>
      </c>
      <c r="F35" s="56">
        <v>90</v>
      </c>
      <c r="G35" s="8">
        <v>90</v>
      </c>
      <c r="H35" s="10">
        <v>92.5</v>
      </c>
      <c r="I35" s="16"/>
      <c r="J35" s="52">
        <f>G35</f>
        <v>90</v>
      </c>
      <c r="K35" s="22"/>
      <c r="L35" s="64">
        <v>71.09027999999999</v>
      </c>
      <c r="M35" s="33"/>
    </row>
    <row r="36" spans="1:13" ht="12.75">
      <c r="A36" s="34">
        <v>7</v>
      </c>
      <c r="B36" s="3" t="s">
        <v>59</v>
      </c>
      <c r="C36" s="4">
        <v>34925</v>
      </c>
      <c r="D36" s="5">
        <f ca="1" t="shared" si="2"/>
        <v>20</v>
      </c>
      <c r="E36" s="7">
        <v>82.9</v>
      </c>
      <c r="F36" s="56">
        <v>90</v>
      </c>
      <c r="G36" s="8">
        <v>90</v>
      </c>
      <c r="H36" s="10">
        <v>105</v>
      </c>
      <c r="I36" s="16"/>
      <c r="J36" s="52">
        <f>G36</f>
        <v>90</v>
      </c>
      <c r="K36" s="22"/>
      <c r="L36" s="64">
        <v>57.214439999999996</v>
      </c>
      <c r="M36" s="33"/>
    </row>
    <row r="37" spans="1:13" ht="12.75">
      <c r="A37" s="34">
        <v>8</v>
      </c>
      <c r="B37" s="3" t="s">
        <v>62</v>
      </c>
      <c r="C37" s="4">
        <v>36726</v>
      </c>
      <c r="D37" s="5">
        <f ca="1" t="shared" si="2"/>
        <v>15</v>
      </c>
      <c r="E37" s="7">
        <v>55.8</v>
      </c>
      <c r="F37" s="15">
        <v>95</v>
      </c>
      <c r="G37" s="8">
        <v>102.5</v>
      </c>
      <c r="H37" s="8">
        <v>105</v>
      </c>
      <c r="I37" s="16"/>
      <c r="J37" s="52">
        <f>H37</f>
        <v>105</v>
      </c>
      <c r="K37" s="22">
        <v>1</v>
      </c>
      <c r="L37" s="64">
        <v>108.80897999999999</v>
      </c>
      <c r="M37" s="33"/>
    </row>
    <row r="38" spans="1:13" ht="12.75">
      <c r="A38" s="34">
        <v>9</v>
      </c>
      <c r="B38" s="3" t="s">
        <v>46</v>
      </c>
      <c r="C38" s="4">
        <v>37040</v>
      </c>
      <c r="D38" s="5">
        <f ca="1" t="shared" si="2"/>
        <v>14</v>
      </c>
      <c r="E38" s="7">
        <v>76.9</v>
      </c>
      <c r="F38" s="56">
        <v>100</v>
      </c>
      <c r="G38" s="8">
        <v>100</v>
      </c>
      <c r="H38" s="10">
        <v>105</v>
      </c>
      <c r="I38" s="16"/>
      <c r="J38" s="52">
        <f>G38</f>
        <v>100</v>
      </c>
      <c r="K38" s="22">
        <v>2</v>
      </c>
      <c r="L38" s="64">
        <v>80.1591</v>
      </c>
      <c r="M38" s="33"/>
    </row>
    <row r="39" spans="1:13" ht="12.75">
      <c r="A39" s="34">
        <v>10</v>
      </c>
      <c r="B39" s="3" t="s">
        <v>47</v>
      </c>
      <c r="C39" s="4">
        <v>35965</v>
      </c>
      <c r="D39" s="5">
        <f ca="1" t="shared" si="2"/>
        <v>17</v>
      </c>
      <c r="E39" s="7">
        <v>78.8</v>
      </c>
      <c r="F39" s="15">
        <v>100</v>
      </c>
      <c r="G39" s="8">
        <v>105</v>
      </c>
      <c r="H39" s="8">
        <v>107.5</v>
      </c>
      <c r="I39" s="16"/>
      <c r="J39" s="52">
        <f>H39</f>
        <v>107.5</v>
      </c>
      <c r="K39" s="22">
        <v>3</v>
      </c>
      <c r="L39" s="64">
        <v>74.29239</v>
      </c>
      <c r="M39" s="33"/>
    </row>
    <row r="40" spans="1:13" ht="12.75">
      <c r="A40" s="34">
        <v>11</v>
      </c>
      <c r="B40" s="3" t="s">
        <v>86</v>
      </c>
      <c r="C40" s="4">
        <v>35078</v>
      </c>
      <c r="D40" s="5">
        <f ca="1" t="shared" si="2"/>
        <v>19</v>
      </c>
      <c r="E40" s="7">
        <v>55.9</v>
      </c>
      <c r="F40" s="15">
        <v>100</v>
      </c>
      <c r="G40" s="8">
        <v>110</v>
      </c>
      <c r="H40" s="8">
        <v>115</v>
      </c>
      <c r="I40" s="16"/>
      <c r="J40" s="52">
        <f>H40</f>
        <v>115</v>
      </c>
      <c r="K40" s="22">
        <v>1</v>
      </c>
      <c r="L40" s="64">
        <v>104.82939999999999</v>
      </c>
      <c r="M40" s="33"/>
    </row>
    <row r="41" spans="1:13" ht="12.75">
      <c r="A41" s="34">
        <v>12</v>
      </c>
      <c r="B41" s="3" t="s">
        <v>17</v>
      </c>
      <c r="C41" s="4">
        <v>34817</v>
      </c>
      <c r="D41" s="5">
        <f ca="1" t="shared" si="2"/>
        <v>20</v>
      </c>
      <c r="E41" s="7">
        <v>71.9</v>
      </c>
      <c r="F41" s="15">
        <v>100</v>
      </c>
      <c r="G41" s="8">
        <v>112.5</v>
      </c>
      <c r="H41" s="9">
        <v>115</v>
      </c>
      <c r="I41" s="16"/>
      <c r="J41" s="52">
        <f>G41</f>
        <v>112.5</v>
      </c>
      <c r="K41" s="22"/>
      <c r="L41" s="64">
        <v>79.65247500000001</v>
      </c>
      <c r="M41" s="33"/>
    </row>
    <row r="42" spans="1:13" ht="13.5" thickBot="1">
      <c r="A42" s="37">
        <v>13</v>
      </c>
      <c r="B42" s="24" t="s">
        <v>60</v>
      </c>
      <c r="C42" s="29">
        <v>33555</v>
      </c>
      <c r="D42" s="30">
        <f ca="1" t="shared" si="2"/>
        <v>23</v>
      </c>
      <c r="E42" s="31">
        <v>72.4</v>
      </c>
      <c r="F42" s="17">
        <v>100</v>
      </c>
      <c r="G42" s="55">
        <v>105</v>
      </c>
      <c r="H42" s="55">
        <v>110</v>
      </c>
      <c r="I42" s="19"/>
      <c r="J42" s="53">
        <f>H42</f>
        <v>110</v>
      </c>
      <c r="K42" s="23"/>
      <c r="L42" s="66">
        <v>75.185</v>
      </c>
      <c r="M42" s="38"/>
    </row>
    <row r="43" spans="1:13" ht="13.5" thickBot="1">
      <c r="A43" s="72" t="s">
        <v>68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/>
    </row>
    <row r="44" spans="1:13" ht="12.75">
      <c r="A44" s="35">
        <v>1</v>
      </c>
      <c r="B44" s="21" t="s">
        <v>22</v>
      </c>
      <c r="C44" s="25">
        <v>35052</v>
      </c>
      <c r="D44" s="26">
        <f aca="true" ca="1" t="shared" si="3" ref="D44:D55">INT((TODAY()-C44)/365.25)</f>
        <v>19</v>
      </c>
      <c r="E44" s="27">
        <v>81.1</v>
      </c>
      <c r="F44" s="11">
        <v>102.5</v>
      </c>
      <c r="G44" s="13">
        <v>107.5</v>
      </c>
      <c r="H44" s="13">
        <v>107.5</v>
      </c>
      <c r="I44" s="14"/>
      <c r="J44" s="48">
        <f>F44</f>
        <v>102.5</v>
      </c>
      <c r="K44" s="20"/>
      <c r="L44" s="63">
        <v>66.81688</v>
      </c>
      <c r="M44" s="36"/>
    </row>
    <row r="45" spans="1:13" ht="12.75">
      <c r="A45" s="34">
        <v>2</v>
      </c>
      <c r="B45" s="3" t="s">
        <v>40</v>
      </c>
      <c r="C45" s="4">
        <v>34644</v>
      </c>
      <c r="D45" s="5">
        <f ca="1" t="shared" si="3"/>
        <v>20</v>
      </c>
      <c r="E45" s="7">
        <v>75.4</v>
      </c>
      <c r="F45" s="15">
        <v>110</v>
      </c>
      <c r="G45" s="8">
        <v>120</v>
      </c>
      <c r="H45" s="10">
        <v>130</v>
      </c>
      <c r="I45" s="16"/>
      <c r="J45" s="49">
        <f>G45</f>
        <v>120</v>
      </c>
      <c r="K45" s="22"/>
      <c r="L45" s="64">
        <v>81.78612</v>
      </c>
      <c r="M45" s="33"/>
    </row>
    <row r="46" spans="1:13" ht="12.75">
      <c r="A46" s="34">
        <v>3</v>
      </c>
      <c r="B46" s="3" t="s">
        <v>23</v>
      </c>
      <c r="C46" s="4">
        <v>34583</v>
      </c>
      <c r="D46" s="5">
        <f ca="1" t="shared" si="3"/>
        <v>21</v>
      </c>
      <c r="E46" s="7">
        <v>82.1</v>
      </c>
      <c r="F46" s="15">
        <v>110</v>
      </c>
      <c r="G46" s="8">
        <v>115</v>
      </c>
      <c r="H46" s="10">
        <v>120</v>
      </c>
      <c r="I46" s="16"/>
      <c r="J46" s="49">
        <f>G46</f>
        <v>115</v>
      </c>
      <c r="K46" s="22"/>
      <c r="L46" s="64">
        <v>72.89022</v>
      </c>
      <c r="M46" s="33"/>
    </row>
    <row r="47" spans="1:13" ht="12.75">
      <c r="A47" s="34">
        <v>4</v>
      </c>
      <c r="B47" s="3" t="s">
        <v>21</v>
      </c>
      <c r="C47" s="4">
        <v>34698</v>
      </c>
      <c r="D47" s="5">
        <f ca="1" t="shared" si="3"/>
        <v>20</v>
      </c>
      <c r="E47" s="7">
        <v>80.3</v>
      </c>
      <c r="F47" s="15">
        <v>115</v>
      </c>
      <c r="G47" s="8">
        <v>122.5</v>
      </c>
      <c r="H47" s="10">
        <v>130</v>
      </c>
      <c r="I47" s="16"/>
      <c r="J47" s="49">
        <f>G47</f>
        <v>122.5</v>
      </c>
      <c r="K47" s="22"/>
      <c r="L47" s="64">
        <v>79.64166</v>
      </c>
      <c r="M47" s="33"/>
    </row>
    <row r="48" spans="1:13" ht="12.75">
      <c r="A48" s="34">
        <v>5</v>
      </c>
      <c r="B48" s="3" t="s">
        <v>65</v>
      </c>
      <c r="C48" s="4">
        <v>33920</v>
      </c>
      <c r="D48" s="5">
        <f ca="1" t="shared" si="3"/>
        <v>22</v>
      </c>
      <c r="E48" s="7">
        <v>71.5</v>
      </c>
      <c r="F48" s="15">
        <v>115</v>
      </c>
      <c r="G48" s="8">
        <v>125</v>
      </c>
      <c r="H48" s="8">
        <v>130</v>
      </c>
      <c r="I48" s="16"/>
      <c r="J48" s="49">
        <f>H48</f>
        <v>130</v>
      </c>
      <c r="K48" s="22"/>
      <c r="L48" s="64">
        <v>90.67577999999999</v>
      </c>
      <c r="M48" s="33"/>
    </row>
    <row r="49" spans="1:13" ht="12.75">
      <c r="A49" s="34">
        <v>6</v>
      </c>
      <c r="B49" s="3" t="s">
        <v>64</v>
      </c>
      <c r="C49" s="4">
        <v>35489</v>
      </c>
      <c r="D49" s="5">
        <f ca="1" t="shared" si="3"/>
        <v>18</v>
      </c>
      <c r="E49" s="7">
        <v>75.7</v>
      </c>
      <c r="F49" s="15">
        <v>120</v>
      </c>
      <c r="G49" s="10">
        <v>130</v>
      </c>
      <c r="H49" s="10">
        <v>130</v>
      </c>
      <c r="I49" s="16"/>
      <c r="J49" s="49">
        <f>F49</f>
        <v>120</v>
      </c>
      <c r="K49" s="22">
        <v>3</v>
      </c>
      <c r="L49" s="64">
        <v>83.91384</v>
      </c>
      <c r="M49" s="33"/>
    </row>
    <row r="50" spans="1:13" ht="12.75">
      <c r="A50" s="34">
        <v>7</v>
      </c>
      <c r="B50" s="3" t="s">
        <v>20</v>
      </c>
      <c r="C50" s="4">
        <v>34841</v>
      </c>
      <c r="D50" s="5">
        <f ca="1" t="shared" si="3"/>
        <v>20</v>
      </c>
      <c r="E50" s="7">
        <v>69.8</v>
      </c>
      <c r="F50" s="15">
        <v>120</v>
      </c>
      <c r="G50" s="8">
        <v>125</v>
      </c>
      <c r="H50" s="8">
        <v>130</v>
      </c>
      <c r="I50" s="16"/>
      <c r="J50" s="49">
        <f>H50</f>
        <v>130</v>
      </c>
      <c r="K50" s="22">
        <v>2</v>
      </c>
      <c r="L50" s="64">
        <v>94.37272</v>
      </c>
      <c r="M50" s="33"/>
    </row>
    <row r="51" spans="1:13" ht="12.75">
      <c r="A51" s="34">
        <v>8</v>
      </c>
      <c r="B51" s="3" t="s">
        <v>54</v>
      </c>
      <c r="C51" s="4">
        <v>34424</v>
      </c>
      <c r="D51" s="5">
        <f ca="1" t="shared" si="3"/>
        <v>21</v>
      </c>
      <c r="E51" s="7">
        <v>81</v>
      </c>
      <c r="F51" s="15">
        <v>120</v>
      </c>
      <c r="G51" s="8">
        <v>130</v>
      </c>
      <c r="H51" s="8">
        <v>140</v>
      </c>
      <c r="I51" s="16"/>
      <c r="J51" s="49">
        <f>H51</f>
        <v>140</v>
      </c>
      <c r="K51" s="22"/>
      <c r="L51" s="64">
        <v>89.57844</v>
      </c>
      <c r="M51" s="33"/>
    </row>
    <row r="52" spans="1:13" ht="12.75">
      <c r="A52" s="34">
        <v>9</v>
      </c>
      <c r="B52" s="3" t="s">
        <v>36</v>
      </c>
      <c r="C52" s="4">
        <v>34865</v>
      </c>
      <c r="D52" s="5">
        <f ca="1" t="shared" si="3"/>
        <v>20</v>
      </c>
      <c r="E52" s="7">
        <v>90.4</v>
      </c>
      <c r="F52" s="15">
        <v>125</v>
      </c>
      <c r="G52" s="8">
        <v>130</v>
      </c>
      <c r="H52" s="10">
        <v>135</v>
      </c>
      <c r="I52" s="16"/>
      <c r="J52" s="49">
        <f>G52</f>
        <v>130</v>
      </c>
      <c r="K52" s="22"/>
      <c r="L52" s="64">
        <v>78.17082</v>
      </c>
      <c r="M52" s="33"/>
    </row>
    <row r="53" spans="1:13" ht="12.75">
      <c r="A53" s="34">
        <v>10</v>
      </c>
      <c r="B53" s="3" t="s">
        <v>26</v>
      </c>
      <c r="C53" s="4">
        <v>34458</v>
      </c>
      <c r="D53" s="5">
        <f ca="1" t="shared" si="3"/>
        <v>21</v>
      </c>
      <c r="E53" s="7">
        <v>103.2</v>
      </c>
      <c r="F53" s="15">
        <v>125</v>
      </c>
      <c r="G53" s="8">
        <v>135</v>
      </c>
      <c r="H53" s="8">
        <v>142.5</v>
      </c>
      <c r="I53" s="16"/>
      <c r="J53" s="49">
        <f>H53</f>
        <v>142.5</v>
      </c>
      <c r="K53" s="22"/>
      <c r="L53" s="64">
        <v>79.52098500000001</v>
      </c>
      <c r="M53" s="33"/>
    </row>
    <row r="54" spans="1:13" ht="12.75">
      <c r="A54" s="34">
        <v>11</v>
      </c>
      <c r="B54" s="3" t="s">
        <v>15</v>
      </c>
      <c r="C54" s="4">
        <v>34173</v>
      </c>
      <c r="D54" s="5">
        <f ca="1" t="shared" si="3"/>
        <v>22</v>
      </c>
      <c r="E54" s="7">
        <v>69.1</v>
      </c>
      <c r="F54" s="15">
        <v>132.5</v>
      </c>
      <c r="G54" s="8">
        <v>137.5</v>
      </c>
      <c r="H54" s="10">
        <v>142.5</v>
      </c>
      <c r="I54" s="16"/>
      <c r="J54" s="49">
        <f>G54</f>
        <v>137.5</v>
      </c>
      <c r="K54" s="22">
        <v>1</v>
      </c>
      <c r="L54" s="64">
        <v>98.740125</v>
      </c>
      <c r="M54" s="33"/>
    </row>
    <row r="55" spans="1:13" ht="13.5" thickBot="1">
      <c r="A55" s="37">
        <v>12</v>
      </c>
      <c r="B55" s="24" t="s">
        <v>73</v>
      </c>
      <c r="C55" s="29">
        <v>34412</v>
      </c>
      <c r="D55" s="30">
        <f ca="1" t="shared" si="3"/>
        <v>21</v>
      </c>
      <c r="E55" s="31">
        <v>97.7</v>
      </c>
      <c r="F55" s="17">
        <v>155</v>
      </c>
      <c r="G55" s="55">
        <v>162.5</v>
      </c>
      <c r="H55" s="18">
        <v>165</v>
      </c>
      <c r="I55" s="19"/>
      <c r="J55" s="50">
        <f>G55</f>
        <v>162.5</v>
      </c>
      <c r="K55" s="23">
        <v>3</v>
      </c>
      <c r="L55" s="66">
        <v>92.803425</v>
      </c>
      <c r="M55" s="38"/>
    </row>
    <row r="56" spans="1:13" ht="13.5" thickBot="1">
      <c r="A56" s="69" t="s">
        <v>69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2.75">
      <c r="A57" s="35">
        <v>1</v>
      </c>
      <c r="B57" s="21" t="s">
        <v>39</v>
      </c>
      <c r="C57" s="25">
        <v>33525</v>
      </c>
      <c r="D57" s="26">
        <f aca="true" ca="1" t="shared" si="4" ref="D57:D67">INT((TODAY()-C57)/365.25)</f>
        <v>24</v>
      </c>
      <c r="E57" s="27">
        <v>65.2</v>
      </c>
      <c r="F57" s="11">
        <v>70</v>
      </c>
      <c r="G57" s="12">
        <v>80</v>
      </c>
      <c r="H57" s="13">
        <v>82.5</v>
      </c>
      <c r="I57" s="14"/>
      <c r="J57" s="48">
        <f>G57</f>
        <v>80</v>
      </c>
      <c r="K57" s="20"/>
      <c r="L57" s="63">
        <v>59.936</v>
      </c>
      <c r="M57" s="36"/>
    </row>
    <row r="58" spans="1:13" ht="12.75">
      <c r="A58" s="34">
        <v>2</v>
      </c>
      <c r="B58" s="3" t="s">
        <v>56</v>
      </c>
      <c r="C58" s="4">
        <v>31422</v>
      </c>
      <c r="D58" s="5">
        <f ca="1" t="shared" si="4"/>
        <v>29</v>
      </c>
      <c r="E58" s="7">
        <v>81.8</v>
      </c>
      <c r="F58" s="15">
        <v>70</v>
      </c>
      <c r="G58" s="8">
        <v>72.5</v>
      </c>
      <c r="H58" s="10">
        <v>80</v>
      </c>
      <c r="I58" s="16"/>
      <c r="J58" s="49">
        <f>G58</f>
        <v>72.5</v>
      </c>
      <c r="K58" s="22"/>
      <c r="L58" s="64">
        <v>45.1675</v>
      </c>
      <c r="M58" s="33"/>
    </row>
    <row r="59" spans="1:13" ht="12.75">
      <c r="A59" s="34">
        <v>3</v>
      </c>
      <c r="B59" s="3" t="s">
        <v>74</v>
      </c>
      <c r="C59" s="4">
        <v>19606</v>
      </c>
      <c r="D59" s="5">
        <f ca="1" t="shared" si="4"/>
        <v>62</v>
      </c>
      <c r="E59" s="7">
        <v>56.4</v>
      </c>
      <c r="F59" s="15">
        <v>80</v>
      </c>
      <c r="G59" s="8">
        <v>87.5</v>
      </c>
      <c r="H59" s="8">
        <v>90</v>
      </c>
      <c r="I59" s="16"/>
      <c r="J59" s="49">
        <f>H59</f>
        <v>90</v>
      </c>
      <c r="K59" s="22">
        <v>1</v>
      </c>
      <c r="L59" s="64">
        <v>137.1006</v>
      </c>
      <c r="M59" s="33"/>
    </row>
    <row r="60" spans="1:13" ht="12.75">
      <c r="A60" s="34">
        <v>4</v>
      </c>
      <c r="B60" s="3" t="s">
        <v>31</v>
      </c>
      <c r="C60" s="4">
        <v>32110</v>
      </c>
      <c r="D60" s="5">
        <f ca="1" t="shared" si="4"/>
        <v>27</v>
      </c>
      <c r="E60" s="7">
        <v>69.9</v>
      </c>
      <c r="F60" s="15">
        <v>105</v>
      </c>
      <c r="G60" s="10">
        <v>110</v>
      </c>
      <c r="H60" s="10">
        <v>110</v>
      </c>
      <c r="I60" s="16"/>
      <c r="J60" s="49">
        <f>F60</f>
        <v>105</v>
      </c>
      <c r="K60" s="22"/>
      <c r="L60" s="64">
        <v>73.92</v>
      </c>
      <c r="M60" s="33"/>
    </row>
    <row r="61" spans="1:13" ht="12.75">
      <c r="A61" s="34">
        <v>5</v>
      </c>
      <c r="B61" s="3" t="s">
        <v>63</v>
      </c>
      <c r="C61" s="4">
        <v>23189</v>
      </c>
      <c r="D61" s="5">
        <f ca="1" t="shared" si="4"/>
        <v>52</v>
      </c>
      <c r="E61" s="7">
        <v>81.2</v>
      </c>
      <c r="F61" s="15">
        <v>105</v>
      </c>
      <c r="G61" s="8">
        <v>110</v>
      </c>
      <c r="H61" s="10">
        <v>115</v>
      </c>
      <c r="I61" s="16"/>
      <c r="J61" s="49">
        <f>G61</f>
        <v>110</v>
      </c>
      <c r="K61" s="22">
        <v>2</v>
      </c>
      <c r="L61" s="64">
        <v>85.34479800000001</v>
      </c>
      <c r="M61" s="33"/>
    </row>
    <row r="62" spans="1:13" ht="12.75">
      <c r="A62" s="34">
        <v>6</v>
      </c>
      <c r="B62" s="3" t="s">
        <v>38</v>
      </c>
      <c r="C62" s="4">
        <v>31143</v>
      </c>
      <c r="D62" s="5">
        <f ca="1" t="shared" si="4"/>
        <v>30</v>
      </c>
      <c r="E62" s="7">
        <v>68.7</v>
      </c>
      <c r="F62" s="15">
        <v>110</v>
      </c>
      <c r="G62" s="8">
        <v>115</v>
      </c>
      <c r="H62" s="8">
        <v>122.5</v>
      </c>
      <c r="I62" s="16"/>
      <c r="J62" s="49">
        <f>H62</f>
        <v>122.5</v>
      </c>
      <c r="K62" s="22"/>
      <c r="L62" s="64">
        <v>87.5385</v>
      </c>
      <c r="M62" s="33"/>
    </row>
    <row r="63" spans="1:13" ht="12.75">
      <c r="A63" s="34">
        <v>7</v>
      </c>
      <c r="B63" s="3" t="s">
        <v>45</v>
      </c>
      <c r="C63" s="4">
        <v>26608</v>
      </c>
      <c r="D63" s="5">
        <f ca="1" t="shared" si="4"/>
        <v>42</v>
      </c>
      <c r="E63" s="7">
        <v>73.4</v>
      </c>
      <c r="F63" s="15">
        <v>110</v>
      </c>
      <c r="G63" s="8">
        <v>117.5</v>
      </c>
      <c r="H63" s="8">
        <v>122.5</v>
      </c>
      <c r="I63" s="16"/>
      <c r="J63" s="49">
        <f>H63</f>
        <v>122.5</v>
      </c>
      <c r="K63" s="22"/>
      <c r="L63" s="64">
        <v>83.55529</v>
      </c>
      <c r="M63" s="33"/>
    </row>
    <row r="64" spans="1:13" ht="12.75">
      <c r="A64" s="34">
        <v>8</v>
      </c>
      <c r="B64" s="3" t="s">
        <v>48</v>
      </c>
      <c r="C64" s="4">
        <v>29167</v>
      </c>
      <c r="D64" s="5">
        <f ca="1" t="shared" si="4"/>
        <v>35</v>
      </c>
      <c r="E64" s="7">
        <v>66</v>
      </c>
      <c r="F64" s="56">
        <v>115</v>
      </c>
      <c r="G64" s="10">
        <v>115</v>
      </c>
      <c r="H64" s="10">
        <v>120</v>
      </c>
      <c r="I64" s="16"/>
      <c r="J64" s="49">
        <v>0</v>
      </c>
      <c r="K64" s="22"/>
      <c r="L64" s="64">
        <v>0</v>
      </c>
      <c r="M64" s="33"/>
    </row>
    <row r="65" spans="1:13" ht="12.75">
      <c r="A65" s="34">
        <v>9</v>
      </c>
      <c r="B65" s="3" t="s">
        <v>75</v>
      </c>
      <c r="C65" s="4">
        <v>32115</v>
      </c>
      <c r="D65" s="5">
        <f ca="1" t="shared" si="4"/>
        <v>27</v>
      </c>
      <c r="E65" s="7">
        <v>72.7</v>
      </c>
      <c r="F65" s="15">
        <v>120</v>
      </c>
      <c r="G65" s="8">
        <v>130</v>
      </c>
      <c r="H65" s="8">
        <v>140</v>
      </c>
      <c r="I65" s="16"/>
      <c r="J65" s="49">
        <f>H65</f>
        <v>140</v>
      </c>
      <c r="K65" s="22">
        <v>2</v>
      </c>
      <c r="L65" s="64">
        <v>95.36800000000001</v>
      </c>
      <c r="M65" s="33"/>
    </row>
    <row r="66" spans="1:13" ht="12.75">
      <c r="A66" s="34">
        <v>10</v>
      </c>
      <c r="B66" s="3" t="s">
        <v>32</v>
      </c>
      <c r="C66" s="4">
        <v>33078</v>
      </c>
      <c r="D66" s="5">
        <f ca="1" t="shared" si="4"/>
        <v>25</v>
      </c>
      <c r="E66" s="7">
        <v>85.7</v>
      </c>
      <c r="F66" s="15">
        <v>125</v>
      </c>
      <c r="G66" s="10">
        <v>132.5</v>
      </c>
      <c r="H66" s="10">
        <v>132.5</v>
      </c>
      <c r="I66" s="16"/>
      <c r="J66" s="49">
        <f>F66</f>
        <v>125</v>
      </c>
      <c r="K66" s="22"/>
      <c r="L66" s="64">
        <v>75.45</v>
      </c>
      <c r="M66" s="33"/>
    </row>
    <row r="67" spans="1:13" ht="13.5" thickBot="1">
      <c r="A67" s="37">
        <v>11</v>
      </c>
      <c r="B67" s="24" t="s">
        <v>51</v>
      </c>
      <c r="C67" s="29">
        <v>25954</v>
      </c>
      <c r="D67" s="30">
        <f ca="1" t="shared" si="4"/>
        <v>44</v>
      </c>
      <c r="E67" s="31">
        <v>88.8</v>
      </c>
      <c r="F67" s="17">
        <v>130</v>
      </c>
      <c r="G67" s="55">
        <v>140</v>
      </c>
      <c r="H67" s="18">
        <v>142.5</v>
      </c>
      <c r="I67" s="19"/>
      <c r="J67" s="50">
        <f>G67</f>
        <v>140</v>
      </c>
      <c r="K67" s="23"/>
      <c r="L67" s="66">
        <v>85.17503399999998</v>
      </c>
      <c r="M67" s="38"/>
    </row>
    <row r="68" spans="1:13" ht="13.5" thickBot="1">
      <c r="A68" s="69" t="s">
        <v>71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1"/>
    </row>
    <row r="69" spans="1:13" ht="12.75">
      <c r="A69" s="35">
        <v>1</v>
      </c>
      <c r="B69" s="21" t="s">
        <v>44</v>
      </c>
      <c r="C69" s="25">
        <v>32209</v>
      </c>
      <c r="D69" s="26">
        <f aca="true" ca="1" t="shared" si="5" ref="D69:D79">INT((TODAY()-C69)/365.25)</f>
        <v>27</v>
      </c>
      <c r="E69" s="27">
        <v>97.1</v>
      </c>
      <c r="F69" s="47">
        <v>135</v>
      </c>
      <c r="G69" s="12">
        <v>135</v>
      </c>
      <c r="H69" s="12">
        <v>142.5</v>
      </c>
      <c r="I69" s="14"/>
      <c r="J69" s="48">
        <f>H69</f>
        <v>142.5</v>
      </c>
      <c r="K69" s="20"/>
      <c r="L69" s="63">
        <v>80.02799999999999</v>
      </c>
      <c r="M69" s="36"/>
    </row>
    <row r="70" spans="1:13" ht="12.75">
      <c r="A70" s="34">
        <v>2</v>
      </c>
      <c r="B70" s="3" t="s">
        <v>55</v>
      </c>
      <c r="C70" s="4">
        <v>29059</v>
      </c>
      <c r="D70" s="5">
        <f ca="1" t="shared" si="5"/>
        <v>36</v>
      </c>
      <c r="E70" s="7">
        <v>91.5</v>
      </c>
      <c r="F70" s="15">
        <v>135</v>
      </c>
      <c r="G70" s="10">
        <v>145</v>
      </c>
      <c r="H70" s="8">
        <v>145</v>
      </c>
      <c r="I70" s="16"/>
      <c r="J70" s="49">
        <f>H70</f>
        <v>145</v>
      </c>
      <c r="K70" s="22">
        <v>2</v>
      </c>
      <c r="L70" s="64">
        <v>84.0565</v>
      </c>
      <c r="M70" s="33"/>
    </row>
    <row r="71" spans="1:13" ht="12.75">
      <c r="A71" s="34">
        <v>3</v>
      </c>
      <c r="B71" s="3" t="s">
        <v>49</v>
      </c>
      <c r="C71" s="4">
        <v>30009</v>
      </c>
      <c r="D71" s="5">
        <f ca="1" t="shared" si="5"/>
        <v>33</v>
      </c>
      <c r="E71" s="7">
        <v>89.6</v>
      </c>
      <c r="F71" s="15">
        <v>135</v>
      </c>
      <c r="G71" s="10">
        <v>140</v>
      </c>
      <c r="H71" s="10">
        <v>142.5</v>
      </c>
      <c r="I71" s="16"/>
      <c r="J71" s="49">
        <f>F71</f>
        <v>135</v>
      </c>
      <c r="K71" s="22">
        <v>3</v>
      </c>
      <c r="L71" s="64">
        <v>79.2315</v>
      </c>
      <c r="M71" s="33"/>
    </row>
    <row r="72" spans="1:13" ht="12.75">
      <c r="A72" s="34">
        <v>4</v>
      </c>
      <c r="B72" s="3" t="s">
        <v>14</v>
      </c>
      <c r="C72" s="4">
        <v>32500</v>
      </c>
      <c r="D72" s="5">
        <f ca="1" t="shared" si="5"/>
        <v>26</v>
      </c>
      <c r="E72" s="7">
        <v>88.4</v>
      </c>
      <c r="F72" s="15">
        <v>145</v>
      </c>
      <c r="G72" s="8">
        <v>150</v>
      </c>
      <c r="H72" s="8">
        <v>155</v>
      </c>
      <c r="I72" s="16"/>
      <c r="J72" s="49">
        <f>H72</f>
        <v>155</v>
      </c>
      <c r="K72" s="22">
        <v>3</v>
      </c>
      <c r="L72" s="64">
        <v>91.729</v>
      </c>
      <c r="M72" s="33"/>
    </row>
    <row r="73" spans="1:13" ht="12.75">
      <c r="A73" s="34">
        <v>5</v>
      </c>
      <c r="B73" s="3" t="s">
        <v>29</v>
      </c>
      <c r="C73" s="4">
        <v>30308</v>
      </c>
      <c r="D73" s="5">
        <f ca="1" t="shared" si="5"/>
        <v>32</v>
      </c>
      <c r="E73" s="7">
        <v>110</v>
      </c>
      <c r="F73" s="15">
        <v>150</v>
      </c>
      <c r="G73" s="10">
        <v>155</v>
      </c>
      <c r="H73" s="2" t="s">
        <v>76</v>
      </c>
      <c r="I73" s="16"/>
      <c r="J73" s="49">
        <f>F73</f>
        <v>150</v>
      </c>
      <c r="K73" s="22"/>
      <c r="L73" s="64">
        <v>80.475</v>
      </c>
      <c r="M73" s="33"/>
    </row>
    <row r="74" spans="1:13" ht="12.75">
      <c r="A74" s="34">
        <v>6</v>
      </c>
      <c r="B74" s="3" t="s">
        <v>41</v>
      </c>
      <c r="C74" s="4">
        <v>29767</v>
      </c>
      <c r="D74" s="5">
        <f ca="1" t="shared" si="5"/>
        <v>34</v>
      </c>
      <c r="E74" s="7">
        <v>108.7</v>
      </c>
      <c r="F74" s="15">
        <v>150</v>
      </c>
      <c r="G74" s="8">
        <v>160</v>
      </c>
      <c r="H74" s="10">
        <v>165</v>
      </c>
      <c r="I74" s="16"/>
      <c r="J74" s="49">
        <f>G74</f>
        <v>160</v>
      </c>
      <c r="K74" s="22">
        <v>1</v>
      </c>
      <c r="L74" s="64">
        <v>86.096</v>
      </c>
      <c r="M74" s="33"/>
    </row>
    <row r="75" spans="1:13" ht="12.75">
      <c r="A75" s="34">
        <v>7</v>
      </c>
      <c r="B75" s="3" t="s">
        <v>12</v>
      </c>
      <c r="C75" s="4">
        <v>27030</v>
      </c>
      <c r="D75" s="5">
        <f ca="1" t="shared" si="5"/>
        <v>41</v>
      </c>
      <c r="E75" s="7">
        <v>81.4</v>
      </c>
      <c r="F75" s="15">
        <v>160</v>
      </c>
      <c r="G75" s="8">
        <v>165</v>
      </c>
      <c r="H75" s="10">
        <v>170</v>
      </c>
      <c r="I75" s="16"/>
      <c r="J75" s="49">
        <f>G75</f>
        <v>165</v>
      </c>
      <c r="K75" s="22">
        <v>2</v>
      </c>
      <c r="L75" s="64">
        <v>103.45092449999999</v>
      </c>
      <c r="M75" s="33">
        <v>3</v>
      </c>
    </row>
    <row r="76" spans="1:13" ht="12.75">
      <c r="A76" s="34">
        <v>8</v>
      </c>
      <c r="B76" s="3" t="s">
        <v>18</v>
      </c>
      <c r="C76" s="4">
        <v>24216</v>
      </c>
      <c r="D76" s="5">
        <f ca="1" t="shared" si="5"/>
        <v>49</v>
      </c>
      <c r="E76" s="7">
        <v>99.5</v>
      </c>
      <c r="F76" s="15">
        <v>157.5</v>
      </c>
      <c r="G76" s="10">
        <v>160</v>
      </c>
      <c r="H76" s="2" t="s">
        <v>76</v>
      </c>
      <c r="I76" s="16"/>
      <c r="J76" s="49">
        <f>F76</f>
        <v>157.5</v>
      </c>
      <c r="K76" s="22">
        <v>3</v>
      </c>
      <c r="L76" s="64">
        <v>100.05395399999999</v>
      </c>
      <c r="M76" s="33"/>
    </row>
    <row r="77" spans="1:13" ht="12.75">
      <c r="A77" s="34">
        <v>9</v>
      </c>
      <c r="B77" s="3" t="s">
        <v>30</v>
      </c>
      <c r="C77" s="4">
        <v>27374</v>
      </c>
      <c r="D77" s="5">
        <f ca="1" t="shared" si="5"/>
        <v>40</v>
      </c>
      <c r="E77" s="7">
        <v>115.6</v>
      </c>
      <c r="F77" s="15">
        <v>190</v>
      </c>
      <c r="G77" s="8">
        <v>200</v>
      </c>
      <c r="H77" s="2" t="s">
        <v>76</v>
      </c>
      <c r="I77" s="16"/>
      <c r="J77" s="49">
        <f>G77</f>
        <v>200</v>
      </c>
      <c r="K77" s="22">
        <v>1</v>
      </c>
      <c r="L77" s="64">
        <v>106.18</v>
      </c>
      <c r="M77" s="33">
        <v>2</v>
      </c>
    </row>
    <row r="78" spans="1:13" ht="12.75">
      <c r="A78" s="34">
        <v>10</v>
      </c>
      <c r="B78" s="3" t="s">
        <v>52</v>
      </c>
      <c r="C78" s="4">
        <v>28478</v>
      </c>
      <c r="D78" s="5">
        <f ca="1" t="shared" si="5"/>
        <v>37</v>
      </c>
      <c r="E78" s="7">
        <v>106.6</v>
      </c>
      <c r="F78" s="56">
        <v>195</v>
      </c>
      <c r="G78" s="10">
        <v>195</v>
      </c>
      <c r="H78" s="2" t="s">
        <v>76</v>
      </c>
      <c r="I78" s="16"/>
      <c r="J78" s="49">
        <v>0</v>
      </c>
      <c r="K78" s="22"/>
      <c r="L78" s="64">
        <v>0</v>
      </c>
      <c r="M78" s="33"/>
    </row>
    <row r="79" spans="1:13" ht="13.5" thickBot="1">
      <c r="A79" s="39">
        <v>11</v>
      </c>
      <c r="B79" s="40" t="s">
        <v>33</v>
      </c>
      <c r="C79" s="41">
        <v>33415</v>
      </c>
      <c r="D79" s="42">
        <f ca="1" t="shared" si="5"/>
        <v>24</v>
      </c>
      <c r="E79" s="43">
        <v>99.7</v>
      </c>
      <c r="F79" s="58">
        <v>210</v>
      </c>
      <c r="G79" s="59">
        <v>220</v>
      </c>
      <c r="H79" s="60">
        <v>225</v>
      </c>
      <c r="I79" s="45"/>
      <c r="J79" s="54">
        <f>G79</f>
        <v>220</v>
      </c>
      <c r="K79" s="44">
        <v>1</v>
      </c>
      <c r="L79" s="65">
        <v>122.056</v>
      </c>
      <c r="M79" s="46">
        <v>1</v>
      </c>
    </row>
    <row r="80" ht="13.5" thickTop="1"/>
  </sheetData>
  <sheetProtection/>
  <mergeCells count="19">
    <mergeCell ref="A1:A2"/>
    <mergeCell ref="B1:B2"/>
    <mergeCell ref="C1:C2"/>
    <mergeCell ref="D1:D2"/>
    <mergeCell ref="L1:L2"/>
    <mergeCell ref="M1:M2"/>
    <mergeCell ref="E1:E2"/>
    <mergeCell ref="F1:I1"/>
    <mergeCell ref="J1:J2"/>
    <mergeCell ref="K1:K2"/>
    <mergeCell ref="A68:M68"/>
    <mergeCell ref="A29:M29"/>
    <mergeCell ref="A43:M43"/>
    <mergeCell ref="A3:M3"/>
    <mergeCell ref="A15:M15"/>
    <mergeCell ref="A4:M4"/>
    <mergeCell ref="A14:M14"/>
    <mergeCell ref="A16:M16"/>
    <mergeCell ref="A56:M56"/>
  </mergeCells>
  <printOptions/>
  <pageMargins left="0.75" right="0.75" top="1" bottom="1" header="0.5" footer="0.5"/>
  <pageSetup horizontalDpi="600" verticalDpi="600" orientation="portrait" paperSize="9" r:id="rId1"/>
  <ignoredErrors>
    <ignoredError sqref="J26 J33 J37:J38 J41 J49 J52:J53 J71:J72 J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2015-11-02T14:10:29Z</dcterms:modified>
  <cp:category/>
  <cp:version/>
  <cp:contentType/>
  <cp:contentStatus/>
</cp:coreProperties>
</file>